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8531\OneDrive - Securex\1. Copywriting\L4Y Actua\2021 02 22 Tool gratis woonst\"/>
    </mc:Choice>
  </mc:AlternateContent>
  <xr:revisionPtr revIDLastSave="138" documentId="6_{C90F11B5-7D23-4BE5-BED4-7AC3F8CC8675}" xr6:coauthVersionLast="41" xr6:coauthVersionMax="45" xr10:uidLastSave="{0B2F2A64-67FD-4923-9502-2751F2430FEB}"/>
  <bookViews>
    <workbookView xWindow="-120" yWindow="-120" windowWidth="29040" windowHeight="15840" xr2:uid="{45AB0770-DA9C-426D-B4AD-D0D3E340CDA1}"/>
  </bookViews>
  <sheets>
    <sheet name="Start hier" sheetId="6" r:id="rId1"/>
    <sheet name="1. Bedrijfsleider" sheetId="3" r:id="rId2"/>
    <sheet name="2. Conciërge" sheetId="4" r:id="rId3"/>
    <sheet name="3. Ander personeelslid" sheetId="5" r:id="rId4"/>
    <sheet name="Lists" sheetId="1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9" i="1" l="1"/>
  <c r="A16" i="1"/>
  <c r="C7" i="5" l="1"/>
  <c r="A12" i="1" l="1"/>
  <c r="A20" i="1"/>
  <c r="A15" i="1"/>
  <c r="A11" i="1"/>
  <c r="C9" i="5" l="1"/>
  <c r="C6" i="4"/>
  <c r="C6" i="3"/>
</calcChain>
</file>

<file path=xl/sharedStrings.xml><?xml version="1.0" encoding="utf-8"?>
<sst xmlns="http://schemas.openxmlformats.org/spreadsheetml/2006/main" count="73" uniqueCount="53">
  <si>
    <t>Gemeubeld</t>
  </si>
  <si>
    <t>Niet gemeubeld</t>
  </si>
  <si>
    <t>Gratis</t>
  </si>
  <si>
    <t>Niet gratis</t>
  </si>
  <si>
    <t>Gemeubeld ter beschikking gesteld?</t>
  </si>
  <si>
    <t>Lijst 1</t>
  </si>
  <si>
    <t>Lijst 2</t>
  </si>
  <si>
    <t>Lijst 3</t>
  </si>
  <si>
    <t>selecteer</t>
  </si>
  <si>
    <t>Bedrijfsleider</t>
  </si>
  <si>
    <t>Conciërge</t>
  </si>
  <si>
    <t>Andere</t>
  </si>
  <si>
    <t>Invulhulp</t>
  </si>
  <si>
    <t>Lijst 4</t>
  </si>
  <si>
    <t>Lijst 5</t>
  </si>
  <si>
    <t>Fiscale formule niet-gemeubelde woonst</t>
  </si>
  <si>
    <t>Fiscale formule gemeubelde woonst</t>
  </si>
  <si>
    <r>
      <t xml:space="preserve">Een leidinggevende die niet met een arbeidsovereenkomst tewerkgesteld is,
</t>
    </r>
    <r>
      <rPr>
        <b/>
        <u/>
        <sz val="12"/>
        <color theme="0"/>
        <rFont val="Arial"/>
        <family val="2"/>
      </rPr>
      <t>OF</t>
    </r>
    <r>
      <rPr>
        <sz val="12"/>
        <color theme="0"/>
        <rFont val="Arial"/>
        <family val="2"/>
      </rPr>
      <t xml:space="preserve"> iemand die bestuurder, zaakvoerder of vereffenaar is.</t>
    </r>
  </si>
  <si>
    <t>Een werknemer die geen bedrijfsleider noch conciërge is.</t>
  </si>
  <si>
    <t>Een personeelslid dat prestaties van bewaking en toezicht van een gebouw verricht.</t>
  </si>
  <si>
    <r>
      <t xml:space="preserve">Invullen </t>
    </r>
    <r>
      <rPr>
        <b/>
        <sz val="11"/>
        <color theme="0"/>
        <rFont val="Calibri"/>
        <family val="2"/>
      </rPr>
      <t>↓</t>
    </r>
  </si>
  <si>
    <t>Gegevens</t>
  </si>
  <si>
    <t>Resultaat</t>
  </si>
  <si>
    <t>Vlaanderen</t>
  </si>
  <si>
    <t>Brussel</t>
  </si>
  <si>
    <t>Wallonië</t>
  </si>
  <si>
    <t>INFO</t>
  </si>
  <si>
    <t>Voor welke medewerker wenst u het voordeel van alle aard te berekenen?</t>
  </si>
  <si>
    <t>Geef de maandelijkse geïndexeerde huurprijs waarvoor de werkgever de woning zou kunnen verhuren op de markt.
Krijg hier een indicatie van de huurwaarden per regio:</t>
  </si>
  <si>
    <r>
      <t xml:space="preserve">Maandelijks voordeel alle aard woning
</t>
    </r>
    <r>
      <rPr>
        <i/>
        <sz val="11"/>
        <color theme="2" tint="-0.749992370372631"/>
        <rFont val="Calibri"/>
        <family val="2"/>
      </rPr>
      <t>→</t>
    </r>
    <r>
      <rPr>
        <i/>
        <sz val="11"/>
        <color theme="2" tint="-0.749992370372631"/>
        <rFont val="Arial"/>
        <family val="2"/>
      </rPr>
      <t xml:space="preserve"> waarop </t>
    </r>
    <r>
      <rPr>
        <b/>
        <i/>
        <sz val="11"/>
        <color theme="2" tint="-0.749992370372631"/>
        <rFont val="Arial"/>
        <family val="2"/>
      </rPr>
      <t>RSZ</t>
    </r>
    <r>
      <rPr>
        <i/>
        <sz val="11"/>
        <color theme="2" tint="-0.749992370372631"/>
        <rFont val="Arial"/>
        <family val="2"/>
      </rPr>
      <t xml:space="preserve"> wordt berekend</t>
    </r>
  </si>
  <si>
    <r>
      <t xml:space="preserve">Maandelijks voordeel alle aard woning
</t>
    </r>
    <r>
      <rPr>
        <i/>
        <sz val="11"/>
        <color theme="2" tint="-0.749992370372631"/>
        <rFont val="Calibri"/>
        <family val="2"/>
      </rPr>
      <t>→</t>
    </r>
    <r>
      <rPr>
        <i/>
        <sz val="11"/>
        <color theme="2" tint="-0.749992370372631"/>
        <rFont val="Arial"/>
        <family val="2"/>
      </rPr>
      <t xml:space="preserve"> waarop </t>
    </r>
    <r>
      <rPr>
        <b/>
        <i/>
        <sz val="11"/>
        <color theme="2" tint="-0.749992370372631"/>
        <rFont val="Arial"/>
        <family val="2"/>
      </rPr>
      <t xml:space="preserve">bedrijfsvoorheffing </t>
    </r>
    <r>
      <rPr>
        <i/>
        <sz val="11"/>
        <color theme="2" tint="-0.749992370372631"/>
        <rFont val="Arial"/>
        <family val="2"/>
      </rPr>
      <t>wordt berekend</t>
    </r>
  </si>
  <si>
    <t>Maandelijks voordeel alle aard woning</t>
  </si>
  <si>
    <r>
      <t xml:space="preserve">Het niet-geïndexeerde kadastraal inkomen vindt u terug via </t>
    </r>
    <r>
      <rPr>
        <b/>
        <sz val="10"/>
        <color theme="1"/>
        <rFont val="Arial"/>
        <family val="2"/>
      </rPr>
      <t>myMINFIN.be</t>
    </r>
    <r>
      <rPr>
        <sz val="10"/>
        <color theme="1"/>
        <rFont val="Arial"/>
        <family val="2"/>
      </rPr>
      <t xml:space="preserve">, of op het aanslagbiljet van de eigenaar onder de rubriek "netto kadastraal inkomen (K.I.)".
Indien slechts een deel van de woning voor privédoeleinden ter beschikking wordt gesteld, moet u </t>
    </r>
    <r>
      <rPr>
        <b/>
        <sz val="10"/>
        <color theme="1"/>
        <rFont val="Arial"/>
        <family val="2"/>
      </rPr>
      <t xml:space="preserve">enkel het KI van dit privégedeelte </t>
    </r>
    <r>
      <rPr>
        <sz val="10"/>
        <color theme="1"/>
        <rFont val="Arial"/>
        <family val="2"/>
      </rPr>
      <t>invullen. U kan dit KI gratis opvragen bij het kadasterkantoor in uw buurt.</t>
    </r>
  </si>
  <si>
    <t>Bereken voordeel alle aard n.a.v. gratis terbeschikkingstelling van een woning</t>
  </si>
  <si>
    <r>
      <t xml:space="preserve">Het niet-geïndexeerde kadastraal inkomen vindt u terug via </t>
    </r>
    <r>
      <rPr>
        <b/>
        <sz val="10"/>
        <color theme="1"/>
        <rFont val="Arial"/>
        <family val="2"/>
      </rPr>
      <t>myMINFIN.be</t>
    </r>
    <r>
      <rPr>
        <sz val="10"/>
        <color theme="1"/>
        <rFont val="Arial"/>
        <family val="2"/>
      </rPr>
      <t xml:space="preserve">, of op het aanslagbiljet van de eigenaar onder de rubriek "netto kadastraal inkomen (K.I.)".
Opm: als slechts een deel van de woning voor privédoeleinden ter beschikking wordt gesteld, moet u </t>
    </r>
    <r>
      <rPr>
        <b/>
        <sz val="10"/>
        <color theme="1"/>
        <rFont val="Arial"/>
        <family val="2"/>
      </rPr>
      <t xml:space="preserve">enkel het KI van dit privégedeelte </t>
    </r>
    <r>
      <rPr>
        <sz val="10"/>
        <color theme="1"/>
        <rFont val="Arial"/>
        <family val="2"/>
      </rPr>
      <t>invullen. U kunt dat KI gratis opvragen bij het kadasterkantoor in uw buurt.</t>
    </r>
  </si>
  <si>
    <r>
      <t xml:space="preserve">Niet-geïndexeerd </t>
    </r>
    <r>
      <rPr>
        <b/>
        <sz val="11"/>
        <color theme="2" tint="-0.749992370372631"/>
        <rFont val="Arial"/>
        <family val="2"/>
      </rPr>
      <t>kadastraal inkomen</t>
    </r>
    <r>
      <rPr>
        <sz val="11"/>
        <color rgb="FFE1062D"/>
        <rFont val="Arial"/>
        <family val="2"/>
      </rPr>
      <t>*</t>
    </r>
  </si>
  <si>
    <r>
      <rPr>
        <sz val="11"/>
        <color rgb="FFE1062D"/>
        <rFont val="Arial Black"/>
        <family val="2"/>
      </rPr>
      <t>*</t>
    </r>
    <r>
      <rPr>
        <sz val="11"/>
        <color theme="1"/>
        <rFont val="Arial Black"/>
        <family val="2"/>
      </rPr>
      <t>Kadastraal inkomen</t>
    </r>
  </si>
  <si>
    <r>
      <t xml:space="preserve">Geïndexeerde maandelijkse </t>
    </r>
    <r>
      <rPr>
        <b/>
        <sz val="11"/>
        <color theme="2" tint="-0.749992370372631"/>
        <rFont val="Arial"/>
        <family val="2"/>
      </rPr>
      <t>huurwaarde</t>
    </r>
    <r>
      <rPr>
        <sz val="11"/>
        <color rgb="FFE1062D"/>
        <rFont val="Arial"/>
        <family val="2"/>
      </rPr>
      <t>*</t>
    </r>
  </si>
  <si>
    <r>
      <rPr>
        <sz val="11"/>
        <color rgb="FFE1062D"/>
        <rFont val="Arial Black"/>
        <family val="2"/>
      </rPr>
      <t>*</t>
    </r>
    <r>
      <rPr>
        <sz val="11"/>
        <color theme="1"/>
        <rFont val="Arial Black"/>
        <family val="2"/>
      </rPr>
      <t>Huurwaarde</t>
    </r>
  </si>
  <si>
    <r>
      <t xml:space="preserve">Niet-geïndexeerd </t>
    </r>
    <r>
      <rPr>
        <b/>
        <sz val="11"/>
        <color theme="2" tint="-0.749992370372631"/>
        <rFont val="Arial"/>
        <family val="2"/>
      </rPr>
      <t>kadastraal inkomen</t>
    </r>
    <r>
      <rPr>
        <b/>
        <sz val="11"/>
        <color rgb="FFE1062D"/>
        <rFont val="Arial"/>
        <family val="2"/>
      </rPr>
      <t>*</t>
    </r>
  </si>
  <si>
    <r>
      <rPr>
        <sz val="11"/>
        <color rgb="FFE1062D"/>
        <rFont val="Arial Black"/>
        <family val="2"/>
      </rPr>
      <t>*</t>
    </r>
    <r>
      <rPr>
        <sz val="11"/>
        <color theme="1"/>
        <rFont val="Arial Black"/>
        <family val="2"/>
      </rPr>
      <t>Kadastraal inkomen (KI)</t>
    </r>
  </si>
  <si>
    <t xml:space="preserve">De RSZ-bijdragen worden daarentegen berekend op een VAA dat gelijk is aan de geïndexeerde huurwaarde. </t>
  </si>
  <si>
    <r>
      <t xml:space="preserve">Belastbaar </t>
    </r>
    <r>
      <rPr>
        <b/>
        <sz val="11"/>
        <color theme="0"/>
        <rFont val="Calibri"/>
        <family val="2"/>
      </rPr>
      <t>↓</t>
    </r>
  </si>
  <si>
    <r>
      <t xml:space="preserve">Het voordeel van alle aard (VAA) waarop bedrijfsvoorheffing verschuldigd is, wordt als volgt berekend:
→ Niet gemeubelde woning: </t>
    </r>
    <r>
      <rPr>
        <i/>
        <sz val="10"/>
        <color theme="2" tint="-0.499984740745262"/>
        <rFont val="Arial"/>
        <family val="2"/>
      </rPr>
      <t>VAA = geïndexeerd K.I. × 100/60 × 2</t>
    </r>
    <r>
      <rPr>
        <sz val="10"/>
        <color theme="2" tint="-0.499984740745262"/>
        <rFont val="Arial"/>
        <family val="2"/>
      </rPr>
      <t xml:space="preserve">
→ Gemeubelde woning: </t>
    </r>
    <r>
      <rPr>
        <i/>
        <sz val="10"/>
        <color theme="2" tint="-0.499984740745262"/>
        <rFont val="Arial"/>
        <family val="2"/>
      </rPr>
      <t>VAA = geïndexeerd K.I. × 100/60 × 2 × 5/3</t>
    </r>
  </si>
  <si>
    <r>
      <t xml:space="preserve">Het voordeel van alle aard (VAA) waarop bedrijfsvoorheffing en RSZ verschuldigd is, wordt als volgt berekend:
→ Niet gemeubelde woning: </t>
    </r>
    <r>
      <rPr>
        <i/>
        <sz val="10"/>
        <color theme="2" tint="-0.499984740745262"/>
        <rFont val="Arial"/>
        <family val="2"/>
      </rPr>
      <t>VAA = geïndexeerd K.I. × 100/60 × 2</t>
    </r>
    <r>
      <rPr>
        <sz val="10"/>
        <color theme="2" tint="-0.499984740745262"/>
        <rFont val="Arial"/>
        <family val="2"/>
      </rPr>
      <t xml:space="preserve">
→ Gemeubelde woning: </t>
    </r>
    <r>
      <rPr>
        <i/>
        <sz val="10"/>
        <color theme="2" tint="-0.499984740745262"/>
        <rFont val="Arial"/>
        <family val="2"/>
      </rPr>
      <t>VAA = geïndexeerd K.I. × 100/60 × 2 × 5/3</t>
    </r>
  </si>
  <si>
    <r>
      <t xml:space="preserve">Het voordeel alle aard (VAA) waarop bedrijfsvoorheffing verschuldigd is, wordt als volgt berekend:
→ Niet gemeubelde woning: </t>
    </r>
    <r>
      <rPr>
        <i/>
        <sz val="11"/>
        <color theme="0" tint="-0.499984740745262"/>
        <rFont val="Arial"/>
        <family val="2"/>
      </rPr>
      <t>VAA = geïndexeerd kadastraal inkomen × 100/60 × 2</t>
    </r>
    <r>
      <rPr>
        <sz val="11"/>
        <color theme="0" tint="-0.499984740745262"/>
        <rFont val="Arial"/>
        <family val="2"/>
      </rPr>
      <t xml:space="preserve">
→ Gemeubelde woning: </t>
    </r>
    <r>
      <rPr>
        <i/>
        <sz val="11"/>
        <color theme="0" tint="-0.499984740745262"/>
        <rFont val="Arial"/>
        <family val="2"/>
      </rPr>
      <t>VAA = geïndexeerd kadastraal inkomen × 100/60 × 2 × 5/3</t>
    </r>
  </si>
  <si>
    <t>VAA verwarming - Niet-bedrijfsleider - per maand - AJ 2022</t>
  </si>
  <si>
    <t>VAA elektriciteit - Niet-bedrijfsleider - per maand - AJ 2022</t>
  </si>
  <si>
    <t>VAA verwarming - Bedrijfsleider - per maand - AJ 2022</t>
  </si>
  <si>
    <t>VAA elektriciteit - Bedrijfsleider - per maand - AJ 2022</t>
  </si>
  <si>
    <t>Indexeringscoëfficiënt kadastraal inkomen AJ 2022</t>
  </si>
  <si>
    <t>Deze tool is gebaseerd op de officiële bedragen</t>
  </si>
  <si>
    <t>Securex Sociaal Secretariaat, februari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</si>
</sst>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Arial Black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Arial Black"/>
      <family val="2"/>
    </font>
    <font>
      <b/>
      <sz val="12"/>
      <color theme="0"/>
      <name val="Arial"/>
      <family val="2"/>
    </font>
    <font>
      <sz val="11"/>
      <color theme="1"/>
      <name val="Arial Black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2" tint="-0.749992370372631"/>
      <name val="Arial"/>
      <family val="2"/>
    </font>
    <font>
      <b/>
      <sz val="11"/>
      <color theme="1"/>
      <name val="Arial"/>
      <family val="2"/>
    </font>
    <font>
      <sz val="11"/>
      <color theme="2" tint="-0.499984740745262"/>
      <name val="Calibri"/>
      <family val="2"/>
      <scheme val="minor"/>
    </font>
    <font>
      <sz val="11"/>
      <color theme="2" tint="-0.499984740745262"/>
      <name val="Arial"/>
      <family val="2"/>
    </font>
    <font>
      <i/>
      <sz val="11"/>
      <color rgb="FF4D1642"/>
      <name val="Calibri"/>
      <family val="2"/>
      <scheme val="minor"/>
    </font>
    <font>
      <i/>
      <sz val="11"/>
      <color theme="2" tint="-0.749992370372631"/>
      <name val="Calibri"/>
      <family val="2"/>
    </font>
    <font>
      <i/>
      <sz val="11"/>
      <color theme="2" tint="-0.749992370372631"/>
      <name val="Arial"/>
      <family val="2"/>
    </font>
    <font>
      <b/>
      <i/>
      <sz val="11"/>
      <color theme="2" tint="-0.749992370372631"/>
      <name val="Arial"/>
      <family val="2"/>
    </font>
    <font>
      <b/>
      <u/>
      <sz val="12"/>
      <color theme="0"/>
      <name val="Arial"/>
      <family val="2"/>
    </font>
    <font>
      <b/>
      <sz val="11"/>
      <color theme="0"/>
      <name val="Calibri"/>
      <family val="2"/>
    </font>
    <font>
      <b/>
      <sz val="11"/>
      <color theme="2" tint="-0.499984740745262"/>
      <name val="Calibri"/>
      <family val="2"/>
      <scheme val="minor"/>
    </font>
    <font>
      <b/>
      <sz val="10"/>
      <color theme="1"/>
      <name val="Arial"/>
      <family val="2"/>
    </font>
    <font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0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sz val="11"/>
      <color rgb="FF37B9C2"/>
      <name val="Calibri"/>
      <family val="2"/>
      <scheme val="minor"/>
    </font>
    <font>
      <b/>
      <sz val="11"/>
      <color theme="2" tint="-0.749992370372631"/>
      <name val="Arial"/>
      <family val="2"/>
    </font>
    <font>
      <sz val="11"/>
      <color rgb="FFE1062D"/>
      <name val="Arial"/>
      <family val="2"/>
    </font>
    <font>
      <sz val="11"/>
      <color rgb="FFE1062D"/>
      <name val="Arial Black"/>
      <family val="2"/>
    </font>
    <font>
      <b/>
      <sz val="11"/>
      <color rgb="FFE1062D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4D1642"/>
        <bgColor indexed="64"/>
      </patternFill>
    </fill>
    <fill>
      <patternFill patternType="solid">
        <fgColor rgb="FF37B9C2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4D1642"/>
        <bgColor theme="9"/>
      </patternFill>
    </fill>
    <fill>
      <patternFill patternType="solid">
        <fgColor rgb="FFDDEBF7"/>
        <bgColor theme="8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rgb="FF37B9C2"/>
        <bgColor theme="9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4D1642"/>
      </left>
      <right style="medium">
        <color rgb="FF4D1642"/>
      </right>
      <top style="medium">
        <color rgb="FF4D1642"/>
      </top>
      <bottom style="medium">
        <color rgb="FF4D1642"/>
      </bottom>
      <diagonal/>
    </border>
    <border>
      <left style="medium">
        <color rgb="FF37B9C2"/>
      </left>
      <right style="medium">
        <color rgb="FF37B9C2"/>
      </right>
      <top style="medium">
        <color rgb="FF37B9C2"/>
      </top>
      <bottom style="medium">
        <color rgb="FF37B9C2"/>
      </bottom>
      <diagonal/>
    </border>
    <border>
      <left/>
      <right style="mediumDashed">
        <color rgb="FF4D1642"/>
      </right>
      <top/>
      <bottom/>
      <diagonal/>
    </border>
    <border>
      <left/>
      <right style="medium">
        <color rgb="FF4D1642"/>
      </right>
      <top/>
      <bottom/>
      <diagonal/>
    </border>
    <border>
      <left style="mediumDashed">
        <color rgb="FF4D1642"/>
      </left>
      <right style="mediumDashed">
        <color rgb="FF4D1642"/>
      </right>
      <top/>
      <bottom style="mediumDashed">
        <color rgb="FF4D1642"/>
      </bottom>
      <diagonal/>
    </border>
    <border>
      <left style="mediumDashed">
        <color rgb="FF4D1642"/>
      </left>
      <right style="mediumDashed">
        <color rgb="FF4D1642"/>
      </right>
      <top/>
      <bottom/>
      <diagonal/>
    </border>
    <border>
      <left/>
      <right style="mediumDashed">
        <color rgb="FF37B9C2"/>
      </right>
      <top/>
      <bottom/>
      <diagonal/>
    </border>
    <border>
      <left style="mediumDashed">
        <color rgb="FF37B9C2"/>
      </left>
      <right style="mediumDashed">
        <color rgb="FF37B9C2"/>
      </right>
      <top/>
      <bottom style="mediumDashed">
        <color rgb="FF37B9C2"/>
      </bottom>
      <diagonal/>
    </border>
    <border>
      <left/>
      <right style="mediumDashed">
        <color theme="2" tint="-0.249977111117893"/>
      </right>
      <top/>
      <bottom/>
      <diagonal/>
    </border>
    <border>
      <left/>
      <right/>
      <top/>
      <bottom style="mediumDashed">
        <color theme="2" tint="-0.249977111117893"/>
      </bottom>
      <diagonal/>
    </border>
    <border>
      <left style="mediumDashed">
        <color theme="2" tint="-0.249977111117893"/>
      </left>
      <right/>
      <top/>
      <bottom/>
      <diagonal/>
    </border>
    <border>
      <left style="mediumDashed">
        <color theme="2" tint="-0.249977111117893"/>
      </left>
      <right/>
      <top/>
      <bottom style="mediumDashed">
        <color theme="2" tint="-0.249977111117893"/>
      </bottom>
      <diagonal/>
    </border>
    <border>
      <left/>
      <right style="mediumDashed">
        <color theme="2" tint="-0.249977111117893"/>
      </right>
      <top/>
      <bottom style="mediumDashed">
        <color theme="2" tint="-0.249977111117893"/>
      </bottom>
      <diagonal/>
    </border>
    <border>
      <left style="mediumDashed">
        <color theme="2" tint="-0.249977111117893"/>
      </left>
      <right/>
      <top style="mediumDashed">
        <color theme="2" tint="-0.249977111117893"/>
      </top>
      <bottom/>
      <diagonal/>
    </border>
    <border>
      <left/>
      <right style="mediumDashed">
        <color theme="2" tint="-0.249977111117893"/>
      </right>
      <top style="mediumDashed">
        <color theme="2" tint="-0.249977111117893"/>
      </top>
      <bottom/>
      <diagonal/>
    </border>
    <border>
      <left/>
      <right/>
      <top style="mediumDashed">
        <color theme="2" tint="-0.249977111117893"/>
      </top>
      <bottom/>
      <diagonal/>
    </border>
    <border>
      <left style="mediumDashed">
        <color rgb="FF37B9C2"/>
      </left>
      <right style="mediumDashed">
        <color rgb="FF37B9C2"/>
      </right>
      <top/>
      <bottom/>
      <diagonal/>
    </border>
    <border>
      <left style="mediumDashed">
        <color rgb="FF4D1642"/>
      </left>
      <right style="mediumDashed">
        <color rgb="FF4D1642"/>
      </right>
      <top style="medium">
        <color rgb="FF4D1642"/>
      </top>
      <bottom style="mediumDashed">
        <color rgb="FF4D1642"/>
      </bottom>
      <diagonal/>
    </border>
    <border>
      <left style="mediumDashed">
        <color rgb="FF37B9C2"/>
      </left>
      <right style="mediumDashed">
        <color rgb="FF37B9C2"/>
      </right>
      <top style="medium">
        <color rgb="FF37B9C2"/>
      </top>
      <bottom/>
      <diagonal/>
    </border>
    <border>
      <left style="medium">
        <color rgb="FF4D1642"/>
      </left>
      <right style="mediumDashed">
        <color rgb="FF4D1642"/>
      </right>
      <top style="medium">
        <color rgb="FF4D1642"/>
      </top>
      <bottom style="medium">
        <color rgb="FF4D1642"/>
      </bottom>
      <diagonal/>
    </border>
    <border>
      <left style="mediumDashed">
        <color rgb="FF4D1642"/>
      </left>
      <right style="mediumDashed">
        <color rgb="FF4D1642"/>
      </right>
      <top style="medium">
        <color rgb="FF4D164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/>
    <xf numFmtId="44" fontId="0" fillId="0" borderId="0" xfId="1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 vertical="top"/>
    </xf>
    <xf numFmtId="0" fontId="0" fillId="3" borderId="0" xfId="0" applyFill="1"/>
    <xf numFmtId="0" fontId="3" fillId="3" borderId="0" xfId="0" applyFont="1" applyFill="1" applyAlignment="1"/>
    <xf numFmtId="0" fontId="5" fillId="3" borderId="0" xfId="0" applyFont="1" applyFill="1" applyBorder="1"/>
    <xf numFmtId="0" fontId="5" fillId="3" borderId="0" xfId="0" applyFont="1" applyFill="1" applyBorder="1" applyAlignment="1">
      <alignment wrapText="1"/>
    </xf>
    <xf numFmtId="0" fontId="4" fillId="3" borderId="0" xfId="0" applyFont="1" applyFill="1" applyBorder="1"/>
    <xf numFmtId="0" fontId="0" fillId="3" borderId="2" xfId="0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4" xfId="0" applyFont="1" applyFill="1" applyBorder="1"/>
    <xf numFmtId="0" fontId="0" fillId="3" borderId="1" xfId="0" applyFill="1" applyBorder="1"/>
    <xf numFmtId="0" fontId="4" fillId="3" borderId="3" xfId="0" applyFont="1" applyFill="1" applyBorder="1"/>
    <xf numFmtId="0" fontId="4" fillId="3" borderId="8" xfId="0" applyFont="1" applyFill="1" applyBorder="1"/>
    <xf numFmtId="0" fontId="7" fillId="3" borderId="0" xfId="2" applyFont="1" applyFill="1" applyBorder="1"/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4" fillId="0" borderId="0" xfId="0" applyFont="1"/>
    <xf numFmtId="0" fontId="8" fillId="3" borderId="0" xfId="0" applyFont="1" applyFill="1" applyBorder="1" applyAlignment="1">
      <alignment horizontal="left"/>
    </xf>
    <xf numFmtId="0" fontId="14" fillId="0" borderId="0" xfId="0" applyFont="1"/>
    <xf numFmtId="0" fontId="3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0" fillId="8" borderId="0" xfId="0" applyFill="1"/>
    <xf numFmtId="0" fontId="10" fillId="3" borderId="0" xfId="0" applyFont="1" applyFill="1" applyBorder="1" applyAlignment="1">
      <alignment vertical="top" wrapText="1"/>
    </xf>
    <xf numFmtId="0" fontId="22" fillId="0" borderId="0" xfId="0" applyFont="1"/>
    <xf numFmtId="0" fontId="12" fillId="4" borderId="11" xfId="0" applyFont="1" applyFill="1" applyBorder="1" applyAlignment="1">
      <alignment horizontal="left" vertical="center"/>
    </xf>
    <xf numFmtId="0" fontId="0" fillId="0" borderId="0" xfId="0" applyBorder="1"/>
    <xf numFmtId="0" fontId="12" fillId="4" borderId="15" xfId="0" applyFont="1" applyFill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15" fillId="0" borderId="0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4" fillId="0" borderId="0" xfId="0" applyFont="1" applyBorder="1"/>
    <xf numFmtId="0" fontId="0" fillId="0" borderId="22" xfId="0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0" fillId="0" borderId="19" xfId="0" applyBorder="1"/>
    <xf numFmtId="0" fontId="12" fillId="5" borderId="15" xfId="0" applyFont="1" applyFill="1" applyBorder="1" applyAlignment="1">
      <alignment horizontal="left" vertical="center"/>
    </xf>
    <xf numFmtId="44" fontId="4" fillId="4" borderId="25" xfId="1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44" fontId="13" fillId="4" borderId="26" xfId="0" applyNumberFormat="1" applyFont="1" applyFill="1" applyBorder="1" applyAlignment="1">
      <alignment horizontal="center" vertical="center"/>
    </xf>
    <xf numFmtId="0" fontId="0" fillId="0" borderId="12" xfId="0" applyBorder="1"/>
    <xf numFmtId="0" fontId="4" fillId="5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7" fillId="3" borderId="0" xfId="2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7" fillId="3" borderId="0" xfId="2" applyFont="1" applyFill="1" applyBorder="1" applyAlignment="1">
      <alignment horizontal="left"/>
    </xf>
    <xf numFmtId="0" fontId="12" fillId="7" borderId="15" xfId="0" applyFont="1" applyFill="1" applyBorder="1" applyAlignment="1">
      <alignment horizontal="left" vertical="center"/>
    </xf>
    <xf numFmtId="0" fontId="22" fillId="0" borderId="22" xfId="0" applyFont="1" applyBorder="1"/>
    <xf numFmtId="0" fontId="24" fillId="0" borderId="19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6" fillId="3" borderId="4" xfId="2" applyFill="1" applyBorder="1" applyAlignment="1">
      <alignment horizontal="center" vertical="top" wrapText="1"/>
    </xf>
    <xf numFmtId="0" fontId="22" fillId="0" borderId="24" xfId="0" applyFont="1" applyBorder="1"/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28" fillId="0" borderId="22" xfId="0" applyFont="1" applyBorder="1"/>
    <xf numFmtId="0" fontId="28" fillId="0" borderId="23" xfId="0" applyFont="1" applyBorder="1"/>
    <xf numFmtId="0" fontId="28" fillId="0" borderId="19" xfId="0" applyFont="1" applyBorder="1"/>
    <xf numFmtId="0" fontId="28" fillId="0" borderId="17" xfId="0" applyFont="1" applyBorder="1"/>
    <xf numFmtId="0" fontId="28" fillId="0" borderId="20" xfId="0" applyFont="1" applyBorder="1"/>
    <xf numFmtId="0" fontId="28" fillId="0" borderId="21" xfId="0" applyFont="1" applyBorder="1"/>
    <xf numFmtId="44" fontId="4" fillId="4" borderId="16" xfId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4" fillId="0" borderId="0" xfId="0" applyFont="1" applyBorder="1"/>
    <xf numFmtId="0" fontId="14" fillId="0" borderId="24" xfId="0" applyFont="1" applyBorder="1"/>
    <xf numFmtId="44" fontId="4" fillId="7" borderId="16" xfId="1" applyFont="1" applyFill="1" applyBorder="1" applyAlignment="1">
      <alignment horizontal="center" vertical="center"/>
    </xf>
    <xf numFmtId="0" fontId="16" fillId="3" borderId="0" xfId="0" applyFont="1" applyFill="1" applyAlignment="1"/>
    <xf numFmtId="0" fontId="8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26" fillId="0" borderId="0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center" vertical="center" wrapText="1"/>
    </xf>
    <xf numFmtId="0" fontId="24" fillId="0" borderId="18" xfId="0" applyFont="1" applyBorder="1" applyAlignment="1">
      <alignment horizontal="left" vertical="top" wrapText="1"/>
    </xf>
    <xf numFmtId="44" fontId="13" fillId="4" borderId="29" xfId="0" applyNumberFormat="1" applyFont="1" applyFill="1" applyBorder="1" applyAlignment="1">
      <alignment horizontal="center" vertical="center"/>
    </xf>
    <xf numFmtId="44" fontId="13" fillId="4" borderId="14" xfId="0" applyNumberFormat="1" applyFont="1" applyFill="1" applyBorder="1" applyAlignment="1">
      <alignment horizontal="center" vertical="center"/>
    </xf>
    <xf numFmtId="44" fontId="13" fillId="7" borderId="14" xfId="0" applyNumberFormat="1" applyFont="1" applyFill="1" applyBorder="1" applyAlignment="1">
      <alignment horizontal="center" vertical="center"/>
    </xf>
    <xf numFmtId="44" fontId="13" fillId="7" borderId="13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7" borderId="11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top" wrapText="1"/>
    </xf>
    <xf numFmtId="0" fontId="6" fillId="3" borderId="0" xfId="2" applyFill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E1062D"/>
      <color rgb="FF37B9C2"/>
      <color rgb="FF4D1642"/>
      <color rgb="FFDDEBF7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curex.eu/lex-go.nsf/vwNewsWgfisc_nl/9323300519E4D732C1258677003AAE68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loyerswallonie.be/" TargetMode="External"/><Relationship Id="rId2" Type="http://schemas.openxmlformats.org/officeDocument/2006/relationships/hyperlink" Target="https://wijkmonitoring.brussels/tables/" TargetMode="External"/><Relationship Id="rId1" Type="http://schemas.openxmlformats.org/officeDocument/2006/relationships/hyperlink" Target="https://huurschatter.be/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F0E2C-D678-468A-808E-EB97A71AC093}">
  <sheetPr codeName="Sheet6"/>
  <dimension ref="B1:F18"/>
  <sheetViews>
    <sheetView showGridLines="0" showRowColHeaders="0" tabSelected="1" zoomScaleNormal="100" workbookViewId="0">
      <selection activeCell="D18" sqref="D18:E18"/>
    </sheetView>
  </sheetViews>
  <sheetFormatPr defaultColWidth="8.85546875" defaultRowHeight="15" x14ac:dyDescent="0.25"/>
  <cols>
    <col min="1" max="2" width="8.85546875" style="6"/>
    <col min="3" max="3" width="22.85546875" style="6" customWidth="1"/>
    <col min="4" max="4" width="76.85546875" style="6" customWidth="1"/>
    <col min="5" max="16384" width="8.85546875" style="6"/>
  </cols>
  <sheetData>
    <row r="1" spans="2:5" ht="14.45" customHeight="1" x14ac:dyDescent="0.4">
      <c r="D1" s="7"/>
    </row>
    <row r="2" spans="2:5" ht="18.600000000000001" customHeight="1" x14ac:dyDescent="0.25">
      <c r="C2" s="87" t="s">
        <v>33</v>
      </c>
      <c r="D2" s="87"/>
    </row>
    <row r="3" spans="2:5" ht="14.45" customHeight="1" x14ac:dyDescent="0.25">
      <c r="B3" s="11"/>
      <c r="C3" s="87"/>
      <c r="D3" s="87"/>
      <c r="E3" s="15"/>
    </row>
    <row r="4" spans="2:5" x14ac:dyDescent="0.25">
      <c r="B4" s="12"/>
      <c r="C4" s="10"/>
      <c r="D4" s="10"/>
      <c r="E4" s="16"/>
    </row>
    <row r="5" spans="2:5" x14ac:dyDescent="0.25">
      <c r="B5" s="12"/>
      <c r="C5" s="10"/>
      <c r="D5" s="10"/>
      <c r="E5" s="16"/>
    </row>
    <row r="6" spans="2:5" ht="15.75" x14ac:dyDescent="0.25">
      <c r="B6" s="12"/>
      <c r="C6" s="86" t="s">
        <v>27</v>
      </c>
      <c r="D6" s="86"/>
      <c r="E6" s="16"/>
    </row>
    <row r="7" spans="2:5" ht="15.75" x14ac:dyDescent="0.25">
      <c r="B7" s="12"/>
      <c r="C7" s="30"/>
      <c r="D7" s="30"/>
      <c r="E7" s="16"/>
    </row>
    <row r="8" spans="2:5" ht="15.75" x14ac:dyDescent="0.25">
      <c r="B8" s="12"/>
      <c r="C8" s="8"/>
      <c r="D8" s="8"/>
      <c r="E8" s="16"/>
    </row>
    <row r="9" spans="2:5" ht="45.75" x14ac:dyDescent="0.25">
      <c r="B9" s="12"/>
      <c r="C9" s="61" t="s">
        <v>9</v>
      </c>
      <c r="D9" s="60" t="s">
        <v>17</v>
      </c>
      <c r="E9" s="16"/>
    </row>
    <row r="10" spans="2:5" ht="19.5" x14ac:dyDescent="0.4">
      <c r="B10" s="12"/>
      <c r="C10" s="62"/>
      <c r="D10" s="8"/>
      <c r="E10" s="16"/>
    </row>
    <row r="11" spans="2:5" ht="30.75" x14ac:dyDescent="0.25">
      <c r="B11" s="12"/>
      <c r="C11" s="61" t="s">
        <v>10</v>
      </c>
      <c r="D11" s="9" t="s">
        <v>19</v>
      </c>
      <c r="E11" s="16"/>
    </row>
    <row r="12" spans="2:5" ht="19.5" x14ac:dyDescent="0.4">
      <c r="B12" s="12"/>
      <c r="C12" s="62"/>
      <c r="D12" s="8"/>
      <c r="E12" s="16"/>
    </row>
    <row r="13" spans="2:5" ht="22.5" x14ac:dyDescent="0.45">
      <c r="B13" s="12"/>
      <c r="C13" s="63" t="s">
        <v>11</v>
      </c>
      <c r="D13" s="8" t="s">
        <v>18</v>
      </c>
      <c r="E13" s="16"/>
    </row>
    <row r="14" spans="2:5" ht="22.5" x14ac:dyDescent="0.45">
      <c r="B14" s="12"/>
      <c r="C14" s="18"/>
      <c r="D14" s="8"/>
      <c r="E14" s="16"/>
    </row>
    <row r="15" spans="2:5" x14ac:dyDescent="0.25">
      <c r="B15" s="13"/>
      <c r="C15" s="14"/>
      <c r="D15" s="14"/>
      <c r="E15" s="17"/>
    </row>
    <row r="17" spans="4:6" x14ac:dyDescent="0.25">
      <c r="D17" s="88" t="s">
        <v>52</v>
      </c>
      <c r="E17" s="88"/>
    </row>
    <row r="18" spans="4:6" x14ac:dyDescent="0.25">
      <c r="D18" s="104" t="s">
        <v>51</v>
      </c>
      <c r="E18" s="104"/>
      <c r="F18" s="85"/>
    </row>
  </sheetData>
  <mergeCells count="4">
    <mergeCell ref="D18:E18"/>
    <mergeCell ref="C6:D6"/>
    <mergeCell ref="C2:D3"/>
    <mergeCell ref="D17:E17"/>
  </mergeCells>
  <hyperlinks>
    <hyperlink ref="C9" location="'1. Bedrijfsleider'!A1" display="Bedrijfsleider" xr:uid="{6756B2F3-B441-4F10-9FB4-D25164384EFB}"/>
    <hyperlink ref="C11" location="'2. Conciërge'!A1" display="Conciërge" xr:uid="{078E0A27-E54F-49BE-B30F-99888DAD109C}"/>
    <hyperlink ref="C13" location="'3. Ander personeelslid'!A1" display="Andere" xr:uid="{3D607453-F990-4203-9F5F-BAB2949EC8C9}"/>
    <hyperlink ref="D18:E18" r:id="rId1" display="Deze tool is gebaseerd op de officiële bedragen" xr:uid="{48542592-6136-43A8-B4DA-EA96540254E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4115A-3572-4734-8B56-18B1636E05B6}">
  <sheetPr codeName="Sheet3">
    <pageSetUpPr autoPageBreaks="0"/>
  </sheetPr>
  <dimension ref="A1:J15"/>
  <sheetViews>
    <sheetView showGridLines="0" showRowColHeaders="0" zoomScaleNormal="100" zoomScaleSheetLayoutView="141" workbookViewId="0">
      <selection activeCell="C2" sqref="C2"/>
    </sheetView>
  </sheetViews>
  <sheetFormatPr defaultRowHeight="15" x14ac:dyDescent="0.25"/>
  <cols>
    <col min="1" max="1" width="14.42578125" customWidth="1"/>
    <col min="2" max="2" width="36.85546875" bestFit="1" customWidth="1"/>
    <col min="3" max="3" width="16.5703125" customWidth="1"/>
    <col min="4" max="4" width="5.5703125" customWidth="1"/>
    <col min="5" max="6" width="3.85546875" customWidth="1"/>
    <col min="7" max="7" width="12.140625" bestFit="1" customWidth="1"/>
    <col min="8" max="8" width="45.42578125" customWidth="1"/>
    <col min="9" max="10" width="3.85546875" customWidth="1"/>
  </cols>
  <sheetData>
    <row r="1" spans="1:10" s="3" customFormat="1" ht="18" customHeight="1" thickBot="1" x14ac:dyDescent="0.3">
      <c r="A1" s="29"/>
      <c r="B1" s="38"/>
      <c r="C1" s="54" t="s">
        <v>20</v>
      </c>
      <c r="E1" s="19"/>
      <c r="F1" s="19"/>
      <c r="G1" s="87" t="s">
        <v>12</v>
      </c>
      <c r="H1" s="32"/>
      <c r="I1" s="20"/>
      <c r="J1" s="19"/>
    </row>
    <row r="2" spans="1:10" s="3" customFormat="1" ht="18" customHeight="1" x14ac:dyDescent="0.25">
      <c r="A2" s="91" t="s">
        <v>21</v>
      </c>
      <c r="B2" s="52" t="s">
        <v>4</v>
      </c>
      <c r="C2" s="58" t="s">
        <v>8</v>
      </c>
      <c r="E2" s="19"/>
      <c r="F2" s="27"/>
      <c r="G2" s="87"/>
      <c r="H2" s="28"/>
      <c r="I2" s="22"/>
      <c r="J2" s="19"/>
    </row>
    <row r="3" spans="1:10" s="3" customFormat="1" ht="18" customHeight="1" thickBot="1" x14ac:dyDescent="0.3">
      <c r="A3" s="91"/>
      <c r="B3" s="39" t="s">
        <v>39</v>
      </c>
      <c r="C3" s="80">
        <v>0</v>
      </c>
      <c r="E3" s="19"/>
      <c r="F3" s="25"/>
      <c r="G3" s="33" t="s">
        <v>40</v>
      </c>
      <c r="H3" s="33"/>
      <c r="I3" s="21"/>
      <c r="J3" s="19"/>
    </row>
    <row r="4" spans="1:10" s="3" customFormat="1" ht="18" customHeight="1" thickBot="1" x14ac:dyDescent="0.3">
      <c r="A4" s="38"/>
      <c r="B4"/>
      <c r="C4"/>
      <c r="E4" s="19"/>
      <c r="F4" s="25"/>
      <c r="G4" s="92" t="s">
        <v>32</v>
      </c>
      <c r="H4" s="92"/>
      <c r="I4" s="21"/>
      <c r="J4" s="19"/>
    </row>
    <row r="5" spans="1:10" s="3" customFormat="1" ht="18" customHeight="1" thickBot="1" x14ac:dyDescent="0.3">
      <c r="A5" s="38"/>
      <c r="B5" s="57"/>
      <c r="C5" s="55" t="s">
        <v>42</v>
      </c>
      <c r="E5" s="19"/>
      <c r="F5" s="25"/>
      <c r="G5" s="92"/>
      <c r="H5" s="92"/>
      <c r="I5" s="21"/>
      <c r="J5" s="19"/>
    </row>
    <row r="6" spans="1:10" s="3" customFormat="1" ht="18" customHeight="1" thickBot="1" x14ac:dyDescent="0.3">
      <c r="A6" s="72" t="s">
        <v>22</v>
      </c>
      <c r="B6" s="37" t="s">
        <v>31</v>
      </c>
      <c r="C6" s="56">
        <f>IF(C2="Niet gemeubeld",ROUND(C$3*Lists!$A$10,0)*Lists!$A$11/12,ROUND(C$3*Lists!$A$10,0)*Lists!$A$12/12)</f>
        <v>0</v>
      </c>
      <c r="E6" s="19"/>
      <c r="F6" s="25"/>
      <c r="G6" s="92"/>
      <c r="H6" s="92"/>
      <c r="I6" s="21"/>
      <c r="J6" s="19"/>
    </row>
    <row r="7" spans="1:10" x14ac:dyDescent="0.25">
      <c r="B7" s="46"/>
      <c r="C7" s="46"/>
      <c r="D7" s="38"/>
      <c r="E7" s="19"/>
      <c r="F7" s="25"/>
      <c r="G7" s="92"/>
      <c r="H7" s="92"/>
      <c r="I7" s="21"/>
      <c r="J7" s="19"/>
    </row>
    <row r="8" spans="1:10" x14ac:dyDescent="0.25">
      <c r="E8" s="19"/>
      <c r="F8" s="25"/>
      <c r="G8" s="92"/>
      <c r="H8" s="92"/>
      <c r="I8" s="21"/>
      <c r="J8" s="19"/>
    </row>
    <row r="9" spans="1:10" x14ac:dyDescent="0.25">
      <c r="E9" s="19"/>
      <c r="F9" s="26"/>
      <c r="G9" s="93"/>
      <c r="H9" s="93"/>
      <c r="I9" s="23"/>
      <c r="J9" s="19"/>
    </row>
    <row r="10" spans="1:10" ht="14.45" customHeight="1" x14ac:dyDescent="0.25">
      <c r="E10" s="24"/>
      <c r="F10" s="24"/>
      <c r="G10" s="24"/>
      <c r="H10" s="24"/>
      <c r="I10" s="24"/>
      <c r="J10" s="24"/>
    </row>
    <row r="11" spans="1:10" ht="15.75" thickBot="1" x14ac:dyDescent="0.3">
      <c r="B11" s="41"/>
      <c r="C11" s="41"/>
      <c r="D11" s="41"/>
      <c r="E11" s="41"/>
      <c r="F11" s="41"/>
      <c r="G11" s="41"/>
      <c r="H11" s="41"/>
    </row>
    <row r="12" spans="1:10" x14ac:dyDescent="0.25">
      <c r="A12" s="74"/>
      <c r="B12" s="36" t="s">
        <v>26</v>
      </c>
      <c r="C12" s="31"/>
      <c r="D12" s="31"/>
      <c r="E12" s="31"/>
      <c r="F12" s="31"/>
      <c r="G12" s="31"/>
      <c r="H12" s="82"/>
      <c r="I12" s="83"/>
      <c r="J12" s="75"/>
    </row>
    <row r="13" spans="1:10" x14ac:dyDescent="0.25">
      <c r="A13" s="76"/>
      <c r="B13" s="89" t="s">
        <v>43</v>
      </c>
      <c r="C13" s="89"/>
      <c r="D13" s="89"/>
      <c r="E13" s="89"/>
      <c r="F13" s="89"/>
      <c r="G13" s="89"/>
      <c r="H13" s="89"/>
      <c r="I13" s="89"/>
      <c r="J13" s="77"/>
    </row>
    <row r="14" spans="1:10" x14ac:dyDescent="0.25">
      <c r="A14" s="76"/>
      <c r="B14" s="89"/>
      <c r="C14" s="89"/>
      <c r="D14" s="89"/>
      <c r="E14" s="89"/>
      <c r="F14" s="89"/>
      <c r="G14" s="89"/>
      <c r="H14" s="89"/>
      <c r="I14" s="89"/>
      <c r="J14" s="77"/>
    </row>
    <row r="15" spans="1:10" ht="15.75" thickBot="1" x14ac:dyDescent="0.3">
      <c r="A15" s="78"/>
      <c r="B15" s="90"/>
      <c r="C15" s="90"/>
      <c r="D15" s="90"/>
      <c r="E15" s="90"/>
      <c r="F15" s="90"/>
      <c r="G15" s="90"/>
      <c r="H15" s="90"/>
      <c r="I15" s="90"/>
      <c r="J15" s="79"/>
    </row>
  </sheetData>
  <dataConsolidate/>
  <mergeCells count="4">
    <mergeCell ref="B13:I15"/>
    <mergeCell ref="A2:A3"/>
    <mergeCell ref="G4:H9"/>
    <mergeCell ref="G1:G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ies uit het menu" xr:uid="{2A513A73-50BA-461A-9582-1A9CFD61AEA3}">
          <x14:formula1>
            <xm:f>Lists!$A$2:$A$3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7A109-77E0-451C-9976-C54A46839ECD}">
  <sheetPr codeName="Sheet4"/>
  <dimension ref="A1:J15"/>
  <sheetViews>
    <sheetView showGridLines="0" showRowColHeaders="0" zoomScaleNormal="100" workbookViewId="0">
      <selection activeCell="C2" sqref="C2"/>
    </sheetView>
  </sheetViews>
  <sheetFormatPr defaultRowHeight="15" x14ac:dyDescent="0.25"/>
  <cols>
    <col min="1" max="1" width="14.42578125" customWidth="1"/>
    <col min="2" max="2" width="36.85546875" bestFit="1" customWidth="1"/>
    <col min="3" max="3" width="16.5703125" customWidth="1"/>
    <col min="4" max="4" width="5.5703125" customWidth="1"/>
    <col min="5" max="6" width="3.85546875" customWidth="1"/>
    <col min="7" max="7" width="12.140625" bestFit="1" customWidth="1"/>
    <col min="8" max="8" width="45.42578125" customWidth="1"/>
    <col min="9" max="10" width="3.85546875" customWidth="1"/>
  </cols>
  <sheetData>
    <row r="1" spans="1:10" ht="18" customHeight="1" thickBot="1" x14ac:dyDescent="0.3">
      <c r="A1" s="29"/>
      <c r="C1" s="54" t="s">
        <v>20</v>
      </c>
      <c r="E1" s="19"/>
      <c r="F1" s="19"/>
      <c r="G1" s="87" t="s">
        <v>12</v>
      </c>
      <c r="H1" s="32"/>
      <c r="I1" s="20"/>
      <c r="J1" s="19"/>
    </row>
    <row r="2" spans="1:10" ht="19.5" x14ac:dyDescent="0.25">
      <c r="A2" s="94" t="s">
        <v>21</v>
      </c>
      <c r="B2" s="52" t="s">
        <v>4</v>
      </c>
      <c r="C2" s="58" t="s">
        <v>8</v>
      </c>
      <c r="E2" s="19"/>
      <c r="F2" s="27"/>
      <c r="G2" s="87"/>
      <c r="H2" s="28"/>
      <c r="I2" s="22"/>
      <c r="J2" s="19"/>
    </row>
    <row r="3" spans="1:10" ht="18" customHeight="1" thickBot="1" x14ac:dyDescent="0.3">
      <c r="A3" s="94"/>
      <c r="B3" s="39" t="s">
        <v>39</v>
      </c>
      <c r="C3" s="80">
        <v>0</v>
      </c>
      <c r="E3" s="19"/>
      <c r="F3" s="25"/>
      <c r="G3" s="33" t="s">
        <v>40</v>
      </c>
      <c r="H3" s="33"/>
      <c r="I3" s="21"/>
      <c r="J3" s="19"/>
    </row>
    <row r="4" spans="1:10" ht="18" customHeight="1" thickBot="1" x14ac:dyDescent="0.3">
      <c r="E4" s="19"/>
      <c r="F4" s="25"/>
      <c r="G4" s="92" t="s">
        <v>32</v>
      </c>
      <c r="H4" s="92"/>
      <c r="I4" s="21"/>
      <c r="J4" s="19"/>
    </row>
    <row r="5" spans="1:10" ht="18" customHeight="1" thickBot="1" x14ac:dyDescent="0.3">
      <c r="C5" s="59" t="s">
        <v>42</v>
      </c>
      <c r="E5" s="19"/>
      <c r="F5" s="25"/>
      <c r="G5" s="92"/>
      <c r="H5" s="92"/>
      <c r="I5" s="21"/>
      <c r="J5" s="19"/>
    </row>
    <row r="6" spans="1:10" ht="18" customHeight="1" thickBot="1" x14ac:dyDescent="0.3">
      <c r="A6" s="73" t="s">
        <v>22</v>
      </c>
      <c r="B6" s="37" t="s">
        <v>31</v>
      </c>
      <c r="C6" s="56">
        <f>IF(C2="Niet gemeubeld",ROUND(C$3*Lists!$A$10,0)*Lists!$A$11/12,ROUND(C$3*Lists!$A$10,0)*Lists!$A$12/12)</f>
        <v>0</v>
      </c>
      <c r="E6" s="19"/>
      <c r="F6" s="25"/>
      <c r="G6" s="92"/>
      <c r="H6" s="92"/>
      <c r="I6" s="21"/>
      <c r="J6" s="19"/>
    </row>
    <row r="7" spans="1:10" x14ac:dyDescent="0.25">
      <c r="E7" s="19"/>
      <c r="F7" s="25"/>
      <c r="G7" s="92"/>
      <c r="H7" s="92"/>
      <c r="I7" s="21"/>
      <c r="J7" s="19"/>
    </row>
    <row r="8" spans="1:10" x14ac:dyDescent="0.25">
      <c r="E8" s="19"/>
      <c r="F8" s="25"/>
      <c r="G8" s="92"/>
      <c r="H8" s="92"/>
      <c r="I8" s="21"/>
      <c r="J8" s="19"/>
    </row>
    <row r="9" spans="1:10" x14ac:dyDescent="0.25">
      <c r="E9" s="19"/>
      <c r="F9" s="26"/>
      <c r="G9" s="93"/>
      <c r="H9" s="93"/>
      <c r="I9" s="23"/>
      <c r="J9" s="19"/>
    </row>
    <row r="10" spans="1:10" ht="14.45" customHeight="1" x14ac:dyDescent="0.25">
      <c r="E10" s="24"/>
      <c r="F10" s="24"/>
      <c r="G10" s="24"/>
      <c r="H10" s="24"/>
      <c r="I10" s="24"/>
      <c r="J10" s="24"/>
    </row>
    <row r="11" spans="1:10" ht="15.75" thickBot="1" x14ac:dyDescent="0.3">
      <c r="B11" s="41"/>
      <c r="C11" s="41"/>
      <c r="D11" s="41"/>
      <c r="E11" s="41"/>
      <c r="F11" s="41"/>
      <c r="G11" s="41"/>
      <c r="H11" s="41"/>
      <c r="I11" s="41"/>
      <c r="J11" s="41"/>
    </row>
    <row r="12" spans="1:10" x14ac:dyDescent="0.25">
      <c r="A12" s="47"/>
      <c r="B12" s="36" t="s">
        <v>26</v>
      </c>
      <c r="C12" s="31"/>
      <c r="H12" s="38"/>
      <c r="I12" s="38"/>
      <c r="J12" s="40"/>
    </row>
    <row r="13" spans="1:10" ht="14.45" customHeight="1" x14ac:dyDescent="0.25">
      <c r="A13" s="51"/>
      <c r="B13" s="89" t="s">
        <v>44</v>
      </c>
      <c r="C13" s="89"/>
      <c r="D13" s="89"/>
      <c r="E13" s="89"/>
      <c r="F13" s="89"/>
      <c r="G13" s="89"/>
      <c r="H13" s="89"/>
      <c r="I13" s="42"/>
      <c r="J13" s="43"/>
    </row>
    <row r="14" spans="1:10" x14ac:dyDescent="0.25">
      <c r="A14" s="51"/>
      <c r="B14" s="89"/>
      <c r="C14" s="89"/>
      <c r="D14" s="89"/>
      <c r="E14" s="89"/>
      <c r="F14" s="89"/>
      <c r="G14" s="89"/>
      <c r="H14" s="89"/>
      <c r="I14" s="42"/>
      <c r="J14" s="43"/>
    </row>
    <row r="15" spans="1:10" ht="15.75" thickBot="1" x14ac:dyDescent="0.3">
      <c r="A15" s="49"/>
      <c r="B15" s="90"/>
      <c r="C15" s="90"/>
      <c r="D15" s="90"/>
      <c r="E15" s="90"/>
      <c r="F15" s="90"/>
      <c r="G15" s="90"/>
      <c r="H15" s="90"/>
      <c r="I15" s="44"/>
      <c r="J15" s="45"/>
    </row>
  </sheetData>
  <mergeCells count="4">
    <mergeCell ref="A2:A3"/>
    <mergeCell ref="G1:G2"/>
    <mergeCell ref="G4:H9"/>
    <mergeCell ref="B13:H1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ies uit het menu" xr:uid="{51C0D52F-8265-4D5E-AE26-6F8DEEE0C3A5}">
          <x14:formula1>
            <xm:f>Lists!$A$2:$A$3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FBD82-A7FF-4FA5-A9FE-F7217A388AF4}">
  <sheetPr codeName="Sheet5"/>
  <dimension ref="A1:K19"/>
  <sheetViews>
    <sheetView showGridLines="0" zoomScaleNormal="100" workbookViewId="0">
      <selection activeCell="C2" sqref="C2"/>
    </sheetView>
  </sheetViews>
  <sheetFormatPr defaultRowHeight="15" x14ac:dyDescent="0.25"/>
  <cols>
    <col min="1" max="1" width="14.42578125" customWidth="1"/>
    <col min="2" max="2" width="44.42578125" customWidth="1"/>
    <col min="3" max="3" width="16.5703125" customWidth="1"/>
    <col min="4" max="4" width="5.5703125" customWidth="1"/>
    <col min="5" max="6" width="3.85546875" customWidth="1"/>
    <col min="7" max="9" width="24.5703125" customWidth="1"/>
    <col min="10" max="11" width="3.85546875" customWidth="1"/>
  </cols>
  <sheetData>
    <row r="1" spans="1:11" ht="18" customHeight="1" thickBot="1" x14ac:dyDescent="0.3">
      <c r="A1" s="29"/>
      <c r="C1" s="54" t="s">
        <v>20</v>
      </c>
      <c r="E1" s="19"/>
      <c r="F1" s="19"/>
      <c r="G1" s="87" t="s">
        <v>12</v>
      </c>
      <c r="H1" s="81"/>
      <c r="I1" s="32"/>
      <c r="J1" s="20"/>
      <c r="K1" s="19"/>
    </row>
    <row r="2" spans="1:11" ht="18" customHeight="1" x14ac:dyDescent="0.25">
      <c r="A2" s="94" t="s">
        <v>21</v>
      </c>
      <c r="B2" s="52" t="s">
        <v>4</v>
      </c>
      <c r="C2" s="58" t="s">
        <v>8</v>
      </c>
      <c r="E2" s="19"/>
      <c r="F2" s="27"/>
      <c r="G2" s="87"/>
      <c r="H2" s="28"/>
      <c r="I2" s="28"/>
      <c r="J2" s="22"/>
      <c r="K2" s="19"/>
    </row>
    <row r="3" spans="1:11" ht="18" customHeight="1" x14ac:dyDescent="0.25">
      <c r="A3" s="94"/>
      <c r="B3" s="39" t="s">
        <v>35</v>
      </c>
      <c r="C3" s="53">
        <v>0</v>
      </c>
      <c r="E3" s="19"/>
      <c r="F3" s="25"/>
      <c r="G3" s="33" t="s">
        <v>36</v>
      </c>
      <c r="H3" s="33"/>
      <c r="I3" s="33"/>
      <c r="J3" s="21"/>
      <c r="K3" s="19"/>
    </row>
    <row r="4" spans="1:11" ht="18" customHeight="1" thickBot="1" x14ac:dyDescent="0.3">
      <c r="A4" s="94"/>
      <c r="B4" s="64" t="s">
        <v>37</v>
      </c>
      <c r="C4" s="84">
        <v>0</v>
      </c>
      <c r="E4" s="19"/>
      <c r="F4" s="25"/>
      <c r="G4" s="92" t="s">
        <v>34</v>
      </c>
      <c r="H4" s="92"/>
      <c r="I4" s="92"/>
      <c r="J4" s="21"/>
      <c r="K4" s="19"/>
    </row>
    <row r="5" spans="1:11" ht="18" customHeight="1" thickBot="1" x14ac:dyDescent="0.3">
      <c r="E5" s="19"/>
      <c r="F5" s="25"/>
      <c r="G5" s="92"/>
      <c r="H5" s="92"/>
      <c r="I5" s="92"/>
      <c r="J5" s="21"/>
      <c r="K5" s="19"/>
    </row>
    <row r="6" spans="1:11" ht="18" customHeight="1" thickBot="1" x14ac:dyDescent="0.3">
      <c r="C6" s="59" t="s">
        <v>42</v>
      </c>
      <c r="E6" s="19"/>
      <c r="F6" s="25"/>
      <c r="G6" s="92"/>
      <c r="H6" s="92"/>
      <c r="I6" s="92"/>
      <c r="J6" s="21"/>
      <c r="K6" s="19"/>
    </row>
    <row r="7" spans="1:11" ht="18" customHeight="1" x14ac:dyDescent="0.25">
      <c r="A7" s="100" t="s">
        <v>22</v>
      </c>
      <c r="B7" s="101" t="s">
        <v>29</v>
      </c>
      <c r="C7" s="96">
        <f>C4</f>
        <v>0</v>
      </c>
      <c r="E7" s="19"/>
      <c r="F7" s="25"/>
      <c r="G7" s="92"/>
      <c r="H7" s="92"/>
      <c r="I7" s="92"/>
      <c r="J7" s="21"/>
      <c r="K7" s="19"/>
    </row>
    <row r="8" spans="1:11" ht="18" customHeight="1" x14ac:dyDescent="0.25">
      <c r="A8" s="100"/>
      <c r="B8" s="101"/>
      <c r="C8" s="97"/>
      <c r="E8" s="19"/>
      <c r="F8" s="25"/>
      <c r="G8" s="33" t="s">
        <v>38</v>
      </c>
      <c r="H8" s="33"/>
      <c r="I8" s="33"/>
      <c r="J8" s="21"/>
      <c r="K8" s="19"/>
    </row>
    <row r="9" spans="1:11" ht="18" customHeight="1" x14ac:dyDescent="0.25">
      <c r="A9" s="100"/>
      <c r="B9" s="102" t="s">
        <v>30</v>
      </c>
      <c r="C9" s="98">
        <f>IF(C2="Niet gemeubeld",ROUND(C$3*Lists!$A$10,0)*Lists!$A$11/12,ROUND(C$3*Lists!$A$10,0)*Lists!$A$12/12)</f>
        <v>0</v>
      </c>
      <c r="E9" s="19"/>
      <c r="F9" s="25"/>
      <c r="G9" s="92" t="s">
        <v>28</v>
      </c>
      <c r="H9" s="92"/>
      <c r="I9" s="92"/>
      <c r="J9" s="21"/>
      <c r="K9" s="19"/>
    </row>
    <row r="10" spans="1:11" ht="18" customHeight="1" thickBot="1" x14ac:dyDescent="0.3">
      <c r="A10" s="100"/>
      <c r="B10" s="102"/>
      <c r="C10" s="99"/>
      <c r="E10" s="19"/>
      <c r="F10" s="25"/>
      <c r="G10" s="92"/>
      <c r="H10" s="92"/>
      <c r="I10" s="92"/>
      <c r="J10" s="21"/>
      <c r="K10" s="19"/>
    </row>
    <row r="11" spans="1:11" ht="18" customHeight="1" x14ac:dyDescent="0.25">
      <c r="E11" s="19"/>
      <c r="F11" s="25"/>
      <c r="G11" s="92"/>
      <c r="H11" s="92"/>
      <c r="I11" s="92"/>
      <c r="J11" s="21"/>
      <c r="K11" s="19"/>
    </row>
    <row r="12" spans="1:11" ht="18" customHeight="1" x14ac:dyDescent="0.25">
      <c r="E12" s="19"/>
      <c r="F12" s="26"/>
      <c r="G12" s="70" t="s">
        <v>23</v>
      </c>
      <c r="H12" s="70" t="s">
        <v>24</v>
      </c>
      <c r="I12" s="70" t="s">
        <v>25</v>
      </c>
      <c r="J12" s="23"/>
      <c r="K12" s="19"/>
    </row>
    <row r="13" spans="1:11" ht="18" customHeight="1" x14ac:dyDescent="0.25">
      <c r="E13" s="24"/>
      <c r="F13" s="24"/>
      <c r="G13" s="35"/>
      <c r="H13" s="35"/>
      <c r="I13" s="35"/>
      <c r="J13" s="24"/>
      <c r="K13" s="24"/>
    </row>
    <row r="14" spans="1:11" ht="18" customHeight="1" thickBot="1" x14ac:dyDescent="0.3"/>
    <row r="15" spans="1:11" ht="18" customHeight="1" x14ac:dyDescent="0.25">
      <c r="A15" s="65"/>
      <c r="B15" s="71" t="s">
        <v>26</v>
      </c>
      <c r="C15" s="50"/>
      <c r="D15" s="50"/>
      <c r="E15" s="50"/>
      <c r="F15" s="50"/>
      <c r="G15" s="50"/>
      <c r="H15" s="50"/>
      <c r="I15" s="50"/>
      <c r="J15" s="50"/>
      <c r="K15" s="48"/>
    </row>
    <row r="16" spans="1:11" ht="18" customHeight="1" x14ac:dyDescent="0.25">
      <c r="A16" s="66"/>
      <c r="B16" s="103" t="s">
        <v>45</v>
      </c>
      <c r="C16" s="103"/>
      <c r="D16" s="103"/>
      <c r="E16" s="103"/>
      <c r="F16" s="103"/>
      <c r="G16" s="103"/>
      <c r="H16" s="103"/>
      <c r="I16" s="103"/>
      <c r="J16" s="103"/>
      <c r="K16" s="67"/>
    </row>
    <row r="17" spans="1:11" ht="14.45" customHeight="1" x14ac:dyDescent="0.25">
      <c r="A17" s="66"/>
      <c r="B17" s="103"/>
      <c r="C17" s="103"/>
      <c r="D17" s="103"/>
      <c r="E17" s="103"/>
      <c r="F17" s="103"/>
      <c r="G17" s="103"/>
      <c r="H17" s="103"/>
      <c r="I17" s="103"/>
      <c r="J17" s="103"/>
      <c r="K17" s="67"/>
    </row>
    <row r="18" spans="1:11" ht="14.45" customHeight="1" x14ac:dyDescent="0.25">
      <c r="A18" s="66"/>
      <c r="B18" s="103"/>
      <c r="C18" s="103"/>
      <c r="D18" s="103"/>
      <c r="E18" s="103"/>
      <c r="F18" s="103"/>
      <c r="G18" s="103"/>
      <c r="H18" s="103"/>
      <c r="I18" s="103"/>
      <c r="J18" s="103"/>
      <c r="K18" s="67"/>
    </row>
    <row r="19" spans="1:11" ht="15.75" thickBot="1" x14ac:dyDescent="0.3">
      <c r="A19" s="68"/>
      <c r="B19" s="95" t="s">
        <v>41</v>
      </c>
      <c r="C19" s="95"/>
      <c r="D19" s="95"/>
      <c r="E19" s="95"/>
      <c r="F19" s="95"/>
      <c r="G19" s="95"/>
      <c r="H19" s="95"/>
      <c r="I19" s="95"/>
      <c r="J19" s="95"/>
      <c r="K19" s="69"/>
    </row>
  </sheetData>
  <mergeCells count="11">
    <mergeCell ref="A7:A10"/>
    <mergeCell ref="B7:B8"/>
    <mergeCell ref="B9:B10"/>
    <mergeCell ref="A2:A4"/>
    <mergeCell ref="B16:J18"/>
    <mergeCell ref="G1:G2"/>
    <mergeCell ref="B19:J19"/>
    <mergeCell ref="C7:C8"/>
    <mergeCell ref="C9:C10"/>
    <mergeCell ref="G4:I7"/>
    <mergeCell ref="G9:I11"/>
  </mergeCells>
  <hyperlinks>
    <hyperlink ref="G12" r:id="rId1" xr:uid="{0D1360D1-259C-4C08-B8A3-DE8A3C2C8EFF}"/>
    <hyperlink ref="H12" r:id="rId2" xr:uid="{D8D22CEF-6CB8-4FDE-9254-7FFB05ACA05C}"/>
    <hyperlink ref="I12" r:id="rId3" xr:uid="{7D450BBC-9E27-47CD-B6CF-40C1BCAD8B85}"/>
  </hyperlinks>
  <pageMargins left="0.7" right="0.7" top="0.75" bottom="0.75" header="0.3" footer="0.3"/>
  <pageSetup paperSize="9" orientation="portrait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ies uit het menu" xr:uid="{4486C084-39AC-4A02-AC34-B22978544883}">
          <x14:formula1>
            <xm:f>Lists!$A$2:$A$3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105F4-58B0-42DB-A5AA-5CF13554A46A}">
  <sheetPr codeName="Sheet1"/>
  <dimension ref="A1:B20"/>
  <sheetViews>
    <sheetView showGridLines="0" showRowColHeaders="0" workbookViewId="0">
      <selection activeCell="A10" sqref="A10"/>
    </sheetView>
  </sheetViews>
  <sheetFormatPr defaultRowHeight="15" x14ac:dyDescent="0.25"/>
  <cols>
    <col min="1" max="1" width="13.85546875" bestFit="1" customWidth="1"/>
    <col min="2" max="2" width="49.5703125" bestFit="1" customWidth="1"/>
  </cols>
  <sheetData>
    <row r="1" spans="1:2" x14ac:dyDescent="0.25">
      <c r="A1" s="2" t="s">
        <v>5</v>
      </c>
    </row>
    <row r="2" spans="1:2" x14ac:dyDescent="0.25">
      <c r="A2" s="4" t="s">
        <v>0</v>
      </c>
    </row>
    <row r="3" spans="1:2" x14ac:dyDescent="0.25">
      <c r="A3" s="4" t="s">
        <v>1</v>
      </c>
    </row>
    <row r="5" spans="1:2" x14ac:dyDescent="0.25">
      <c r="A5" s="2" t="s">
        <v>6</v>
      </c>
    </row>
    <row r="6" spans="1:2" x14ac:dyDescent="0.25">
      <c r="A6" s="4" t="s">
        <v>2</v>
      </c>
    </row>
    <row r="7" spans="1:2" x14ac:dyDescent="0.25">
      <c r="A7" s="4" t="s">
        <v>3</v>
      </c>
    </row>
    <row r="9" spans="1:2" x14ac:dyDescent="0.25">
      <c r="A9" s="2" t="s">
        <v>7</v>
      </c>
    </row>
    <row r="10" spans="1:2" x14ac:dyDescent="0.25">
      <c r="A10" s="5">
        <v>1.863</v>
      </c>
      <c r="B10" s="34" t="s">
        <v>50</v>
      </c>
    </row>
    <row r="11" spans="1:2" x14ac:dyDescent="0.25">
      <c r="A11">
        <f>100/60*2</f>
        <v>3.3333333333333335</v>
      </c>
      <c r="B11" t="s">
        <v>15</v>
      </c>
    </row>
    <row r="12" spans="1:2" x14ac:dyDescent="0.25">
      <c r="A12">
        <f>100/60*2*5/3</f>
        <v>5.5555555555555562</v>
      </c>
      <c r="B12" t="s">
        <v>16</v>
      </c>
    </row>
    <row r="14" spans="1:2" x14ac:dyDescent="0.25">
      <c r="A14" s="2" t="s">
        <v>13</v>
      </c>
    </row>
    <row r="15" spans="1:2" x14ac:dyDescent="0.25">
      <c r="A15" s="1">
        <f>1030/12</f>
        <v>85.833333333333329</v>
      </c>
      <c r="B15" s="34" t="s">
        <v>49</v>
      </c>
    </row>
    <row r="16" spans="1:2" x14ac:dyDescent="0.25">
      <c r="A16" s="1">
        <f>2080/12</f>
        <v>173.33333333333334</v>
      </c>
      <c r="B16" s="34" t="s">
        <v>48</v>
      </c>
    </row>
    <row r="18" spans="1:2" x14ac:dyDescent="0.25">
      <c r="A18" s="2" t="s">
        <v>14</v>
      </c>
    </row>
    <row r="19" spans="1:2" x14ac:dyDescent="0.25">
      <c r="A19" s="1">
        <f>470/12</f>
        <v>39.166666666666664</v>
      </c>
      <c r="B19" s="34" t="s">
        <v>47</v>
      </c>
    </row>
    <row r="20" spans="1:2" x14ac:dyDescent="0.25">
      <c r="A20" s="1">
        <f>930/12</f>
        <v>77.5</v>
      </c>
      <c r="B20" s="34" t="s">
        <v>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 hier</vt:lpstr>
      <vt:lpstr>1. Bedrijfsleider</vt:lpstr>
      <vt:lpstr>2. Conciërge</vt:lpstr>
      <vt:lpstr>3. Ander personeelslid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 Dhont</dc:creator>
  <cp:lastModifiedBy>Frederik Dhont</cp:lastModifiedBy>
  <dcterms:created xsi:type="dcterms:W3CDTF">2020-02-14T07:12:06Z</dcterms:created>
  <dcterms:modified xsi:type="dcterms:W3CDTF">2021-02-22T11:09:10Z</dcterms:modified>
</cp:coreProperties>
</file>